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nach Abteilungen" sheetId="1" r:id="rId1"/>
  </sheets>
  <calcPr calcId="145621"/>
</workbook>
</file>

<file path=xl/calcChain.xml><?xml version="1.0" encoding="utf-8"?>
<calcChain xmlns="http://schemas.openxmlformats.org/spreadsheetml/2006/main">
  <c r="L8" i="1" l="1"/>
  <c r="V8" i="1" s="1"/>
  <c r="L7" i="1"/>
  <c r="V7" i="1" s="1"/>
  <c r="L6" i="1"/>
  <c r="V6" i="1" s="1"/>
  <c r="L5" i="1"/>
  <c r="T5" i="1" s="1"/>
  <c r="L4" i="1"/>
  <c r="P4" i="1" s="1"/>
  <c r="L3" i="1"/>
  <c r="P3" i="1" s="1"/>
  <c r="T3" i="1" l="1"/>
  <c r="T4" i="1"/>
  <c r="P5" i="1"/>
  <c r="P6" i="1"/>
  <c r="T6" i="1"/>
  <c r="P7" i="1"/>
  <c r="T7" i="1"/>
  <c r="T8" i="1"/>
  <c r="M3" i="1"/>
  <c r="M4" i="1"/>
  <c r="M5" i="1"/>
  <c r="M6" i="1"/>
  <c r="M7" i="1"/>
  <c r="M8" i="1"/>
  <c r="P8" i="1"/>
  <c r="N3" i="1"/>
  <c r="R3" i="1"/>
  <c r="V3" i="1"/>
  <c r="N4" i="1"/>
  <c r="R4" i="1"/>
  <c r="V4" i="1"/>
  <c r="N5" i="1"/>
  <c r="R5" i="1"/>
  <c r="V5" i="1"/>
  <c r="N6" i="1"/>
  <c r="R6" i="1"/>
  <c r="N7" i="1"/>
  <c r="R7" i="1"/>
  <c r="N8" i="1"/>
  <c r="R8" i="1"/>
</calcChain>
</file>

<file path=xl/sharedStrings.xml><?xml version="1.0" encoding="utf-8"?>
<sst xmlns="http://schemas.openxmlformats.org/spreadsheetml/2006/main" count="112" uniqueCount="57">
  <si>
    <t>Name</t>
  </si>
  <si>
    <t>Geschlecht</t>
  </si>
  <si>
    <t>Alter (Jahre)</t>
  </si>
  <si>
    <t>Wohnort</t>
  </si>
  <si>
    <t>Abteilung</t>
  </si>
  <si>
    <t>Gehalt (EUR)</t>
  </si>
  <si>
    <t>Steuerklasse</t>
  </si>
  <si>
    <t>Überstunden</t>
  </si>
  <si>
    <t>Fehltage im letzten Jahr</t>
  </si>
  <si>
    <t>Betriebszugehörigkeit (Jahre)</t>
  </si>
  <si>
    <t>Merkmale</t>
  </si>
  <si>
    <t>Anzahl Mitarbeiter</t>
  </si>
  <si>
    <t>Alter</t>
  </si>
  <si>
    <t>Gehalt</t>
  </si>
  <si>
    <t>Betriebszugehörigkeit</t>
  </si>
  <si>
    <t>Fehltage</t>
  </si>
  <si>
    <t>Seitz, Sarah</t>
  </si>
  <si>
    <t>w</t>
  </si>
  <si>
    <t>Bochum</t>
  </si>
  <si>
    <t>Einkauf</t>
  </si>
  <si>
    <t>Abteilungen</t>
  </si>
  <si>
    <t>Durchschnitt</t>
  </si>
  <si>
    <t>Streuung</t>
  </si>
  <si>
    <t>Ruppert, Ruben</t>
  </si>
  <si>
    <t>m</t>
  </si>
  <si>
    <t>Essen</t>
  </si>
  <si>
    <t>Peters, Peggy</t>
  </si>
  <si>
    <t>Velbert</t>
  </si>
  <si>
    <t>Hartmann, Hans</t>
  </si>
  <si>
    <t>Hattingen</t>
  </si>
  <si>
    <t>Geschäftsführung</t>
  </si>
  <si>
    <t>Schrod, Sandra</t>
  </si>
  <si>
    <t>Dortmund</t>
  </si>
  <si>
    <t>Lager</t>
  </si>
  <si>
    <t>Deinert, Daniel</t>
  </si>
  <si>
    <t>Braun, Bruno</t>
  </si>
  <si>
    <t>Sprockhövel</t>
  </si>
  <si>
    <t>Zinnecker, Zlatan</t>
  </si>
  <si>
    <t>Hagen</t>
  </si>
  <si>
    <t>Marketing</t>
  </si>
  <si>
    <t>Klinge, Katharina</t>
  </si>
  <si>
    <t>Langhoff, Lars</t>
  </si>
  <si>
    <t>Haas, Hannes</t>
  </si>
  <si>
    <t>Scheidacher, Simon</t>
  </si>
  <si>
    <t>Produktion</t>
  </si>
  <si>
    <t>Bonner, Bianca</t>
  </si>
  <si>
    <t>Küchenmeister, Kai</t>
  </si>
  <si>
    <t>Wuppertal</t>
  </si>
  <si>
    <t>Hoster, Hannah</t>
  </si>
  <si>
    <t>Witten</t>
  </si>
  <si>
    <t>Schneider, Saskia</t>
  </si>
  <si>
    <t>Verwaltung</t>
  </si>
  <si>
    <t>Mittler, Melanie</t>
  </si>
  <si>
    <t>Rühl, Robin</t>
  </si>
  <si>
    <t>Brambach, Brigitte</t>
  </si>
  <si>
    <t>Gusowski, Gustav</t>
  </si>
  <si>
    <t>Schäfer, Sabine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</si>
</sst>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/>
    <xf numFmtId="164" fontId="0" fillId="0" borderId="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F1" zoomScale="80" zoomScaleNormal="80" workbookViewId="0">
      <selection activeCell="U14" sqref="U14"/>
    </sheetView>
  </sheetViews>
  <sheetFormatPr baseColWidth="10" defaultRowHeight="15" x14ac:dyDescent="0.25"/>
  <cols>
    <col min="1" max="1" width="17" customWidth="1"/>
    <col min="5" max="5" width="16.140625" customWidth="1"/>
    <col min="8" max="8" width="13" customWidth="1"/>
    <col min="10" max="10" width="21.28515625" customWidth="1"/>
    <col min="11" max="11" width="2.85546875" customWidth="1"/>
    <col min="12" max="12" width="14.85546875" customWidth="1"/>
    <col min="13" max="13" width="12.85546875" customWidth="1"/>
    <col min="14" max="14" width="13.42578125" bestFit="1" customWidth="1"/>
    <col min="16" max="16" width="13.42578125" bestFit="1" customWidth="1"/>
    <col min="18" max="18" width="23" bestFit="1" customWidth="1"/>
    <col min="20" max="20" width="13.42578125" bestFit="1" customWidth="1"/>
    <col min="21" max="21" width="9.85546875" bestFit="1" customWidth="1"/>
    <col min="22" max="22" width="13.85546875" bestFit="1" customWidth="1"/>
  </cols>
  <sheetData>
    <row r="1" spans="1:23" ht="29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L1" s="3" t="s">
        <v>10</v>
      </c>
      <c r="M1" s="4" t="s">
        <v>11</v>
      </c>
      <c r="N1" s="5" t="s">
        <v>12</v>
      </c>
      <c r="O1" s="5"/>
      <c r="P1" s="5" t="s">
        <v>13</v>
      </c>
      <c r="Q1" s="5"/>
      <c r="R1" s="5" t="s">
        <v>14</v>
      </c>
      <c r="S1" s="5"/>
      <c r="T1" s="5" t="s">
        <v>15</v>
      </c>
      <c r="U1" s="5"/>
      <c r="V1" s="5" t="s">
        <v>7</v>
      </c>
      <c r="W1" s="5"/>
    </row>
    <row r="2" spans="1:23" ht="29.1" customHeight="1" thickBot="1" x14ac:dyDescent="0.3">
      <c r="A2" s="6" t="s">
        <v>16</v>
      </c>
      <c r="B2" s="7" t="s">
        <v>17</v>
      </c>
      <c r="C2" s="7">
        <v>34</v>
      </c>
      <c r="D2" s="7" t="s">
        <v>18</v>
      </c>
      <c r="E2" s="7" t="s">
        <v>19</v>
      </c>
      <c r="F2" s="8">
        <v>3200</v>
      </c>
      <c r="G2" s="7">
        <v>1</v>
      </c>
      <c r="H2" s="7">
        <v>8</v>
      </c>
      <c r="I2" s="7">
        <v>0</v>
      </c>
      <c r="J2" s="7">
        <v>9</v>
      </c>
      <c r="L2" s="9" t="s">
        <v>20</v>
      </c>
      <c r="M2" s="4"/>
      <c r="N2" s="9" t="s">
        <v>21</v>
      </c>
      <c r="O2" s="9" t="s">
        <v>22</v>
      </c>
      <c r="P2" s="9" t="s">
        <v>21</v>
      </c>
      <c r="Q2" s="9" t="s">
        <v>22</v>
      </c>
      <c r="R2" s="9" t="s">
        <v>21</v>
      </c>
      <c r="S2" s="9" t="s">
        <v>22</v>
      </c>
      <c r="T2" s="9" t="s">
        <v>21</v>
      </c>
      <c r="U2" s="9" t="s">
        <v>22</v>
      </c>
      <c r="V2" s="9" t="s">
        <v>21</v>
      </c>
      <c r="W2" s="9" t="s">
        <v>22</v>
      </c>
    </row>
    <row r="3" spans="1:23" ht="29.1" customHeight="1" thickBot="1" x14ac:dyDescent="0.3">
      <c r="A3" s="6" t="s">
        <v>23</v>
      </c>
      <c r="B3" s="7" t="s">
        <v>24</v>
      </c>
      <c r="C3" s="7">
        <v>42</v>
      </c>
      <c r="D3" s="7" t="s">
        <v>25</v>
      </c>
      <c r="E3" s="7" t="s">
        <v>19</v>
      </c>
      <c r="F3" s="8">
        <v>3500</v>
      </c>
      <c r="G3" s="7">
        <v>3</v>
      </c>
      <c r="H3" s="7">
        <v>165</v>
      </c>
      <c r="I3" s="7">
        <v>3</v>
      </c>
      <c r="J3" s="7">
        <v>17</v>
      </c>
      <c r="L3" s="9" t="str">
        <f>E2</f>
        <v>Einkauf</v>
      </c>
      <c r="M3" s="10">
        <f>COUNTIF($E$2:$E$22,L3)</f>
        <v>3</v>
      </c>
      <c r="N3" s="11">
        <f>AVERAGEIF($E$2:$E$22,L3,$C$2:$C$22)</f>
        <v>38.666666666666664</v>
      </c>
      <c r="O3" s="11"/>
      <c r="P3" s="11">
        <f>AVERAGEIF($E$2:$E$22,L3,$F$2:$F$22)</f>
        <v>3733.3333333333335</v>
      </c>
      <c r="Q3" s="11"/>
      <c r="R3" s="11">
        <f>AVERAGEIF($E$2:$E$22,L3,$J$2:$J$22)</f>
        <v>9.3333333333333339</v>
      </c>
      <c r="S3" s="11"/>
      <c r="T3" s="11">
        <f>AVERAGEIF($E$2:$E$22,L3,$I$2:$I$22)</f>
        <v>3</v>
      </c>
      <c r="U3" s="11"/>
      <c r="V3" s="11">
        <f>AVERAGEIF($E$2:$E$22,L3,$H$2:$H$22)</f>
        <v>80.666666666666671</v>
      </c>
      <c r="W3" s="11"/>
    </row>
    <row r="4" spans="1:23" ht="29.1" customHeight="1" thickBot="1" x14ac:dyDescent="0.3">
      <c r="A4" s="6" t="s">
        <v>26</v>
      </c>
      <c r="B4" s="7" t="s">
        <v>17</v>
      </c>
      <c r="C4" s="7">
        <v>40</v>
      </c>
      <c r="D4" s="7" t="s">
        <v>27</v>
      </c>
      <c r="E4" s="7" t="s">
        <v>19</v>
      </c>
      <c r="F4" s="8">
        <v>4500</v>
      </c>
      <c r="G4" s="7">
        <v>5</v>
      </c>
      <c r="H4" s="7">
        <v>69</v>
      </c>
      <c r="I4" s="7">
        <v>6</v>
      </c>
      <c r="J4" s="7">
        <v>2</v>
      </c>
      <c r="L4" s="9" t="str">
        <f>E5</f>
        <v>Geschäftsführung</v>
      </c>
      <c r="M4" s="10">
        <f t="shared" ref="M4:M8" si="0">COUNTIF($E$2:$E$22,L4)</f>
        <v>1</v>
      </c>
      <c r="N4" s="11">
        <f t="shared" ref="N4:N8" si="1">AVERAGEIF($E$2:$E$22,L4,$C$2:$C$22)</f>
        <v>58</v>
      </c>
      <c r="O4" s="11"/>
      <c r="P4" s="11">
        <f t="shared" ref="P4:P8" si="2">AVERAGEIF($E$2:$E$22,L4,$F$2:$F$22)</f>
        <v>12000</v>
      </c>
      <c r="Q4" s="11"/>
      <c r="R4" s="11">
        <f t="shared" ref="R4:R8" si="3">AVERAGEIF($E$2:$E$22,L4,$J$2:$J$22)</f>
        <v>4</v>
      </c>
      <c r="S4" s="11"/>
      <c r="T4" s="11">
        <f t="shared" ref="T4:T8" si="4">AVERAGEIF($E$2:$E$22,L4,$I$2:$I$22)</f>
        <v>4</v>
      </c>
      <c r="U4" s="11"/>
      <c r="V4" s="11">
        <f t="shared" ref="V4:V8" si="5">AVERAGEIF($E$2:$E$22,L4,$H$2:$H$22)</f>
        <v>27</v>
      </c>
      <c r="W4" s="11"/>
    </row>
    <row r="5" spans="1:23" ht="29.1" customHeight="1" thickBot="1" x14ac:dyDescent="0.3">
      <c r="A5" s="6" t="s">
        <v>28</v>
      </c>
      <c r="B5" s="7" t="s">
        <v>24</v>
      </c>
      <c r="C5" s="7">
        <v>58</v>
      </c>
      <c r="D5" s="7" t="s">
        <v>29</v>
      </c>
      <c r="E5" s="7" t="s">
        <v>30</v>
      </c>
      <c r="F5" s="8">
        <v>12000</v>
      </c>
      <c r="G5" s="7">
        <v>3</v>
      </c>
      <c r="H5" s="7">
        <v>27</v>
      </c>
      <c r="I5" s="7">
        <v>4</v>
      </c>
      <c r="J5" s="7">
        <v>4</v>
      </c>
      <c r="L5" s="9" t="str">
        <f>E6</f>
        <v>Lager</v>
      </c>
      <c r="M5" s="10">
        <f t="shared" si="0"/>
        <v>3</v>
      </c>
      <c r="N5" s="11">
        <f t="shared" si="1"/>
        <v>47</v>
      </c>
      <c r="O5" s="11"/>
      <c r="P5" s="11">
        <f t="shared" si="2"/>
        <v>3933.3333333333335</v>
      </c>
      <c r="Q5" s="11"/>
      <c r="R5" s="11">
        <f t="shared" si="3"/>
        <v>6.666666666666667</v>
      </c>
      <c r="S5" s="11"/>
      <c r="T5" s="11">
        <f t="shared" si="4"/>
        <v>2.6666666666666665</v>
      </c>
      <c r="U5" s="11"/>
      <c r="V5" s="11">
        <f t="shared" si="5"/>
        <v>103.33333333333333</v>
      </c>
      <c r="W5" s="11"/>
    </row>
    <row r="6" spans="1:23" ht="29.1" customHeight="1" thickBot="1" x14ac:dyDescent="0.3">
      <c r="A6" s="6" t="s">
        <v>31</v>
      </c>
      <c r="B6" s="7" t="s">
        <v>24</v>
      </c>
      <c r="C6" s="7">
        <v>32</v>
      </c>
      <c r="D6" s="7" t="s">
        <v>32</v>
      </c>
      <c r="E6" s="7" t="s">
        <v>33</v>
      </c>
      <c r="F6" s="8">
        <v>3200</v>
      </c>
      <c r="G6" s="7">
        <v>1</v>
      </c>
      <c r="H6" s="7">
        <v>109</v>
      </c>
      <c r="I6" s="7">
        <v>3</v>
      </c>
      <c r="J6" s="7">
        <v>8</v>
      </c>
      <c r="L6" s="9" t="str">
        <f>E9</f>
        <v>Marketing</v>
      </c>
      <c r="M6" s="10">
        <f t="shared" si="0"/>
        <v>4</v>
      </c>
      <c r="N6" s="11">
        <f t="shared" si="1"/>
        <v>39</v>
      </c>
      <c r="O6" s="11"/>
      <c r="P6" s="11">
        <f t="shared" si="2"/>
        <v>3600</v>
      </c>
      <c r="Q6" s="11"/>
      <c r="R6" s="11">
        <f t="shared" si="3"/>
        <v>4.25</v>
      </c>
      <c r="S6" s="11"/>
      <c r="T6" s="11">
        <f t="shared" si="4"/>
        <v>10.25</v>
      </c>
      <c r="U6" s="11"/>
      <c r="V6" s="11">
        <f t="shared" si="5"/>
        <v>62.5</v>
      </c>
      <c r="W6" s="11"/>
    </row>
    <row r="7" spans="1:23" ht="29.1" customHeight="1" thickBot="1" x14ac:dyDescent="0.3">
      <c r="A7" s="6" t="s">
        <v>34</v>
      </c>
      <c r="B7" s="7" t="s">
        <v>24</v>
      </c>
      <c r="C7" s="7">
        <v>50</v>
      </c>
      <c r="D7" s="7" t="s">
        <v>29</v>
      </c>
      <c r="E7" s="7" t="s">
        <v>33</v>
      </c>
      <c r="F7" s="8">
        <v>3800</v>
      </c>
      <c r="G7" s="7">
        <v>3</v>
      </c>
      <c r="H7" s="7">
        <v>197</v>
      </c>
      <c r="I7" s="7">
        <v>2</v>
      </c>
      <c r="J7" s="7">
        <v>4</v>
      </c>
      <c r="L7" s="9" t="str">
        <f>E13</f>
        <v>Produktion</v>
      </c>
      <c r="M7" s="10">
        <f t="shared" si="0"/>
        <v>4</v>
      </c>
      <c r="N7" s="11">
        <f t="shared" si="1"/>
        <v>36.5</v>
      </c>
      <c r="O7" s="11"/>
      <c r="P7" s="11">
        <f t="shared" si="2"/>
        <v>3450</v>
      </c>
      <c r="Q7" s="11"/>
      <c r="R7" s="11">
        <f t="shared" si="3"/>
        <v>10.25</v>
      </c>
      <c r="S7" s="11"/>
      <c r="T7" s="11">
        <f t="shared" si="4"/>
        <v>2.5</v>
      </c>
      <c r="U7" s="11"/>
      <c r="V7" s="11">
        <f t="shared" si="5"/>
        <v>10.25</v>
      </c>
      <c r="W7" s="11"/>
    </row>
    <row r="8" spans="1:23" ht="29.1" customHeight="1" thickBot="1" x14ac:dyDescent="0.3">
      <c r="A8" s="6" t="s">
        <v>35</v>
      </c>
      <c r="B8" s="7" t="s">
        <v>24</v>
      </c>
      <c r="C8" s="7">
        <v>59</v>
      </c>
      <c r="D8" s="7" t="s">
        <v>36</v>
      </c>
      <c r="E8" s="7" t="s">
        <v>33</v>
      </c>
      <c r="F8" s="8">
        <v>4800</v>
      </c>
      <c r="G8" s="7">
        <v>4</v>
      </c>
      <c r="H8" s="7">
        <v>4</v>
      </c>
      <c r="I8" s="7">
        <v>3</v>
      </c>
      <c r="J8" s="7">
        <v>8</v>
      </c>
      <c r="L8" s="9" t="str">
        <f>E17</f>
        <v>Verwaltung</v>
      </c>
      <c r="M8" s="10">
        <f t="shared" si="0"/>
        <v>6</v>
      </c>
      <c r="N8" s="11">
        <f t="shared" si="1"/>
        <v>41</v>
      </c>
      <c r="O8" s="11"/>
      <c r="P8" s="11">
        <f t="shared" si="2"/>
        <v>3883.3333333333335</v>
      </c>
      <c r="Q8" s="11"/>
      <c r="R8" s="11">
        <f t="shared" si="3"/>
        <v>6.5</v>
      </c>
      <c r="S8" s="11"/>
      <c r="T8" s="11">
        <f t="shared" si="4"/>
        <v>12</v>
      </c>
      <c r="U8" s="11"/>
      <c r="V8" s="11">
        <f t="shared" si="5"/>
        <v>8.1666666666666661</v>
      </c>
      <c r="W8" s="11"/>
    </row>
    <row r="9" spans="1:23" ht="29.1" customHeight="1" thickBot="1" x14ac:dyDescent="0.3">
      <c r="A9" s="6" t="s">
        <v>37</v>
      </c>
      <c r="B9" s="7" t="s">
        <v>24</v>
      </c>
      <c r="C9" s="7">
        <v>26</v>
      </c>
      <c r="D9" s="7" t="s">
        <v>38</v>
      </c>
      <c r="E9" s="7" t="s">
        <v>39</v>
      </c>
      <c r="F9" s="8">
        <v>2900</v>
      </c>
      <c r="G9" s="7">
        <v>1</v>
      </c>
      <c r="H9" s="7">
        <v>63</v>
      </c>
      <c r="I9" s="7">
        <v>7</v>
      </c>
      <c r="J9" s="7">
        <v>3</v>
      </c>
    </row>
    <row r="10" spans="1:23" ht="29.1" customHeight="1" thickBot="1" x14ac:dyDescent="0.3">
      <c r="A10" s="6" t="s">
        <v>40</v>
      </c>
      <c r="B10" s="7" t="s">
        <v>17</v>
      </c>
      <c r="C10" s="7">
        <v>33</v>
      </c>
      <c r="D10" s="7" t="s">
        <v>29</v>
      </c>
      <c r="E10" s="7" t="s">
        <v>39</v>
      </c>
      <c r="F10" s="8">
        <v>3200</v>
      </c>
      <c r="G10" s="7">
        <v>1</v>
      </c>
      <c r="H10" s="7">
        <v>24</v>
      </c>
      <c r="I10" s="7">
        <v>0</v>
      </c>
      <c r="J10" s="7">
        <v>3</v>
      </c>
    </row>
    <row r="11" spans="1:23" ht="29.1" customHeight="1" thickBot="1" x14ac:dyDescent="0.3">
      <c r="A11" s="6" t="s">
        <v>41</v>
      </c>
      <c r="B11" s="7" t="s">
        <v>24</v>
      </c>
      <c r="C11" s="7">
        <v>46</v>
      </c>
      <c r="D11" s="7" t="s">
        <v>29</v>
      </c>
      <c r="E11" s="7" t="s">
        <v>39</v>
      </c>
      <c r="F11" s="8">
        <v>3500</v>
      </c>
      <c r="G11" s="7">
        <v>3</v>
      </c>
      <c r="H11" s="7">
        <v>106</v>
      </c>
      <c r="I11" s="7">
        <v>9</v>
      </c>
      <c r="J11" s="7">
        <v>6</v>
      </c>
    </row>
    <row r="12" spans="1:23" ht="29.1" customHeight="1" thickBot="1" x14ac:dyDescent="0.3">
      <c r="A12" s="6" t="s">
        <v>42</v>
      </c>
      <c r="B12" s="7" t="s">
        <v>24</v>
      </c>
      <c r="C12" s="7">
        <v>51</v>
      </c>
      <c r="D12" s="7" t="s">
        <v>29</v>
      </c>
      <c r="E12" s="7" t="s">
        <v>39</v>
      </c>
      <c r="F12" s="8">
        <v>4800</v>
      </c>
      <c r="G12" s="7">
        <v>3</v>
      </c>
      <c r="H12" s="7">
        <v>57</v>
      </c>
      <c r="I12" s="7">
        <v>25</v>
      </c>
      <c r="J12" s="7">
        <v>5</v>
      </c>
    </row>
    <row r="13" spans="1:23" ht="29.1" customHeight="1" thickBot="1" x14ac:dyDescent="0.3">
      <c r="A13" s="6" t="s">
        <v>43</v>
      </c>
      <c r="B13" s="7" t="s">
        <v>24</v>
      </c>
      <c r="C13" s="7">
        <v>27</v>
      </c>
      <c r="D13" s="7" t="s">
        <v>29</v>
      </c>
      <c r="E13" s="7" t="s">
        <v>44</v>
      </c>
      <c r="F13" s="8">
        <v>2900</v>
      </c>
      <c r="G13" s="7">
        <v>1</v>
      </c>
      <c r="H13" s="7">
        <v>30</v>
      </c>
      <c r="I13" s="7">
        <v>5</v>
      </c>
      <c r="J13" s="7">
        <v>3</v>
      </c>
    </row>
    <row r="14" spans="1:23" ht="29.1" customHeight="1" thickBot="1" x14ac:dyDescent="0.3">
      <c r="A14" s="6" t="s">
        <v>45</v>
      </c>
      <c r="B14" s="7" t="s">
        <v>17</v>
      </c>
      <c r="C14" s="7">
        <v>32</v>
      </c>
      <c r="D14" s="7" t="s">
        <v>29</v>
      </c>
      <c r="E14" s="7" t="s">
        <v>44</v>
      </c>
      <c r="F14" s="8">
        <v>3200</v>
      </c>
      <c r="G14" s="7">
        <v>1</v>
      </c>
      <c r="H14" s="7">
        <v>5</v>
      </c>
      <c r="I14" s="7">
        <v>3</v>
      </c>
      <c r="J14" s="7">
        <v>5</v>
      </c>
    </row>
    <row r="15" spans="1:23" ht="29.1" customHeight="1" thickBot="1" x14ac:dyDescent="0.3">
      <c r="A15" s="6" t="s">
        <v>46</v>
      </c>
      <c r="B15" s="7" t="s">
        <v>24</v>
      </c>
      <c r="C15" s="7">
        <v>39</v>
      </c>
      <c r="D15" s="7" t="s">
        <v>47</v>
      </c>
      <c r="E15" s="7" t="s">
        <v>44</v>
      </c>
      <c r="F15" s="8">
        <v>3200</v>
      </c>
      <c r="G15" s="7">
        <v>3</v>
      </c>
      <c r="H15" s="7">
        <v>1</v>
      </c>
      <c r="I15" s="7">
        <v>2</v>
      </c>
      <c r="J15" s="7">
        <v>8</v>
      </c>
    </row>
    <row r="16" spans="1:23" ht="29.1" customHeight="1" thickBot="1" x14ac:dyDescent="0.3">
      <c r="A16" s="6" t="s">
        <v>48</v>
      </c>
      <c r="B16" s="7" t="s">
        <v>17</v>
      </c>
      <c r="C16" s="7">
        <v>48</v>
      </c>
      <c r="D16" s="7" t="s">
        <v>49</v>
      </c>
      <c r="E16" s="7" t="s">
        <v>44</v>
      </c>
      <c r="F16" s="8">
        <v>4500</v>
      </c>
      <c r="G16" s="7">
        <v>3</v>
      </c>
      <c r="H16" s="7">
        <v>5</v>
      </c>
      <c r="I16" s="7">
        <v>0</v>
      </c>
      <c r="J16" s="7">
        <v>25</v>
      </c>
    </row>
    <row r="17" spans="1:10" ht="29.1" customHeight="1" thickBot="1" x14ac:dyDescent="0.3">
      <c r="A17" s="6" t="s">
        <v>50</v>
      </c>
      <c r="B17" s="7" t="s">
        <v>17</v>
      </c>
      <c r="C17" s="7">
        <v>28</v>
      </c>
      <c r="D17" s="7" t="s">
        <v>36</v>
      </c>
      <c r="E17" s="7" t="s">
        <v>51</v>
      </c>
      <c r="F17" s="8">
        <v>3400</v>
      </c>
      <c r="G17" s="7">
        <v>1</v>
      </c>
      <c r="H17" s="7">
        <v>8</v>
      </c>
      <c r="I17" s="7">
        <v>8</v>
      </c>
      <c r="J17" s="7">
        <v>1</v>
      </c>
    </row>
    <row r="18" spans="1:10" ht="29.1" customHeight="1" thickBot="1" x14ac:dyDescent="0.3">
      <c r="A18" s="6" t="s">
        <v>52</v>
      </c>
      <c r="B18" s="7" t="s">
        <v>17</v>
      </c>
      <c r="C18" s="7">
        <v>36</v>
      </c>
      <c r="D18" s="7" t="s">
        <v>29</v>
      </c>
      <c r="E18" s="7" t="s">
        <v>51</v>
      </c>
      <c r="F18" s="8">
        <v>3700</v>
      </c>
      <c r="G18" s="7">
        <v>1</v>
      </c>
      <c r="H18" s="7">
        <v>5</v>
      </c>
      <c r="I18" s="7">
        <v>8</v>
      </c>
      <c r="J18" s="7">
        <v>5</v>
      </c>
    </row>
    <row r="19" spans="1:10" ht="29.1" customHeight="1" thickBot="1" x14ac:dyDescent="0.3">
      <c r="A19" s="6" t="s">
        <v>53</v>
      </c>
      <c r="B19" s="7" t="s">
        <v>24</v>
      </c>
      <c r="C19" s="7">
        <v>33</v>
      </c>
      <c r="D19" s="7" t="s">
        <v>29</v>
      </c>
      <c r="E19" s="7" t="s">
        <v>51</v>
      </c>
      <c r="F19" s="8">
        <v>3700</v>
      </c>
      <c r="G19" s="7">
        <v>1</v>
      </c>
      <c r="H19" s="7">
        <v>7</v>
      </c>
      <c r="I19" s="7">
        <v>5</v>
      </c>
      <c r="J19" s="7">
        <v>5</v>
      </c>
    </row>
    <row r="20" spans="1:10" ht="29.1" customHeight="1" thickBot="1" x14ac:dyDescent="0.3">
      <c r="A20" s="6" t="s">
        <v>54</v>
      </c>
      <c r="B20" s="7" t="s">
        <v>17</v>
      </c>
      <c r="C20" s="7">
        <v>48</v>
      </c>
      <c r="D20" s="7" t="s">
        <v>29</v>
      </c>
      <c r="E20" s="7" t="s">
        <v>51</v>
      </c>
      <c r="F20" s="8">
        <v>4000</v>
      </c>
      <c r="G20" s="7">
        <v>2</v>
      </c>
      <c r="H20" s="7">
        <v>12</v>
      </c>
      <c r="I20" s="7">
        <v>5</v>
      </c>
      <c r="J20" s="7">
        <v>8</v>
      </c>
    </row>
    <row r="21" spans="1:10" ht="29.1" customHeight="1" thickBot="1" x14ac:dyDescent="0.3">
      <c r="A21" s="6" t="s">
        <v>55</v>
      </c>
      <c r="B21" s="7" t="s">
        <v>24</v>
      </c>
      <c r="C21" s="7">
        <v>58</v>
      </c>
      <c r="D21" s="7" t="s">
        <v>18</v>
      </c>
      <c r="E21" s="7" t="s">
        <v>51</v>
      </c>
      <c r="F21" s="8">
        <v>4000</v>
      </c>
      <c r="G21" s="7">
        <v>5</v>
      </c>
      <c r="H21" s="7">
        <v>8</v>
      </c>
      <c r="I21" s="7">
        <v>28</v>
      </c>
      <c r="J21" s="7">
        <v>8</v>
      </c>
    </row>
    <row r="22" spans="1:10" ht="29.1" customHeight="1" thickBot="1" x14ac:dyDescent="0.3">
      <c r="A22" s="6" t="s">
        <v>56</v>
      </c>
      <c r="B22" s="7" t="s">
        <v>17</v>
      </c>
      <c r="C22" s="7">
        <v>43</v>
      </c>
      <c r="D22" s="7" t="s">
        <v>29</v>
      </c>
      <c r="E22" s="7" t="s">
        <v>51</v>
      </c>
      <c r="F22" s="8">
        <v>4500</v>
      </c>
      <c r="G22" s="7">
        <v>5</v>
      </c>
      <c r="H22" s="7">
        <v>9</v>
      </c>
      <c r="I22" s="7">
        <v>18</v>
      </c>
      <c r="J22" s="7">
        <v>12</v>
      </c>
    </row>
  </sheetData>
  <mergeCells count="6">
    <mergeCell ref="M1:M2"/>
    <mergeCell ref="N1:O1"/>
    <mergeCell ref="P1:Q1"/>
    <mergeCell ref="R1:S1"/>
    <mergeCell ref="T1:U1"/>
    <mergeCell ref="V1:W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 Abteilungen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Mathemama</dc:creator>
  <cp:lastModifiedBy>Mathemama</cp:lastModifiedBy>
  <dcterms:created xsi:type="dcterms:W3CDTF">2015-08-07T11:04:41Z</dcterms:created>
  <dcterms:modified xsi:type="dcterms:W3CDTF">2015-08-07T11:12:02Z</dcterms:modified>
</cp:coreProperties>
</file>